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kova\Documents\FINANCE\vyberka\tiskarny kopirky\tonery 2108\"/>
    </mc:Choice>
  </mc:AlternateContent>
  <xr:revisionPtr revIDLastSave="0" documentId="13_ncr:1_{76C7DF49-3DBB-45AA-9FC4-0ECEE789ADEC}" xr6:coauthVersionLast="36" xr6:coauthVersionMax="36" xr10:uidLastSave="{00000000-0000-0000-0000-000000000000}"/>
  <bookViews>
    <workbookView xWindow="0" yWindow="0" windowWidth="24000" windowHeight="9525" xr2:uid="{152858B8-5C12-429D-8D82-AFAA296CB85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K9" i="1"/>
  <c r="L9" i="1"/>
  <c r="J10" i="1"/>
  <c r="K10" i="1"/>
  <c r="L10" i="1" s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7" i="1" l="1"/>
  <c r="K7" i="1" s="1"/>
  <c r="L7" i="1" s="1"/>
  <c r="L21" i="1" s="1"/>
  <c r="J8" i="1"/>
  <c r="K8" i="1" s="1"/>
  <c r="L8" i="1" s="1"/>
  <c r="J19" i="1"/>
  <c r="K19" i="1"/>
  <c r="L19" i="1" s="1"/>
  <c r="J20" i="1"/>
  <c r="K20" i="1" s="1"/>
  <c r="L20" i="1" s="1"/>
  <c r="J6" i="1"/>
  <c r="K6" i="1" s="1"/>
  <c r="L6" i="1" s="1"/>
</calcChain>
</file>

<file path=xl/sharedStrings.xml><?xml version="1.0" encoding="utf-8"?>
<sst xmlns="http://schemas.openxmlformats.org/spreadsheetml/2006/main" count="100" uniqueCount="55">
  <si>
    <t>SPOLEČNOST</t>
  </si>
  <si>
    <t>TYP</t>
  </si>
  <si>
    <t>BROTHER</t>
  </si>
  <si>
    <t>HL-111OE</t>
  </si>
  <si>
    <t>MFC-L2700dw</t>
  </si>
  <si>
    <t>CANON</t>
  </si>
  <si>
    <t>IS MF264dw</t>
  </si>
  <si>
    <t>IS 8540cdn</t>
  </si>
  <si>
    <t>MF6180dw</t>
  </si>
  <si>
    <t>IS MF3010</t>
  </si>
  <si>
    <t>EPSON</t>
  </si>
  <si>
    <t>L365</t>
  </si>
  <si>
    <t>HP</t>
  </si>
  <si>
    <t>LJ P1006</t>
  </si>
  <si>
    <t>LJ PRO 200 COLOR M251n</t>
  </si>
  <si>
    <t>cena v Kč/1ks bez DPH</t>
  </si>
  <si>
    <t>DPH 21%</t>
  </si>
  <si>
    <t>cena v Kč/1 ks vč. DPH</t>
  </si>
  <si>
    <t>cena celkem</t>
  </si>
  <si>
    <t>ks</t>
  </si>
  <si>
    <t>TONER</t>
  </si>
  <si>
    <t>TN-1050</t>
  </si>
  <si>
    <t>TN-2320</t>
  </si>
  <si>
    <t>CEXV-14</t>
  </si>
  <si>
    <t>KAPACITA</t>
  </si>
  <si>
    <t>IR 2520i/2022</t>
  </si>
  <si>
    <t>CRG-051H</t>
  </si>
  <si>
    <t>CRG-718K</t>
  </si>
  <si>
    <t>CRG-718C</t>
  </si>
  <si>
    <t>CRG-718M</t>
  </si>
  <si>
    <t>CRG-718Y</t>
  </si>
  <si>
    <t>CRG-719H</t>
  </si>
  <si>
    <t>CRG-725</t>
  </si>
  <si>
    <t>T6641</t>
  </si>
  <si>
    <t>CB435A</t>
  </si>
  <si>
    <t>CF280X</t>
  </si>
  <si>
    <t>70ml</t>
  </si>
  <si>
    <t>celkem</t>
  </si>
  <si>
    <t>xx</t>
  </si>
  <si>
    <t>výběr tiskáren ZŠ Špičák pro nabídkové řízení dodavatele tonerů</t>
  </si>
  <si>
    <t>kompatibilní</t>
  </si>
  <si>
    <t>ano</t>
  </si>
  <si>
    <t>originál</t>
  </si>
  <si>
    <t>premium</t>
  </si>
  <si>
    <t>x</t>
  </si>
  <si>
    <t>vyplňujte pouze žlutá pole</t>
  </si>
  <si>
    <t>Dodavatel:</t>
  </si>
  <si>
    <t xml:space="preserve">Kontaktní údaje: </t>
  </si>
  <si>
    <t xml:space="preserve">jméno a příjmení </t>
  </si>
  <si>
    <t>tel</t>
  </si>
  <si>
    <t>email</t>
  </si>
  <si>
    <t>IR 4525i</t>
  </si>
  <si>
    <t>CEXV-53</t>
  </si>
  <si>
    <t>WFPro M5799 DWF</t>
  </si>
  <si>
    <t>T9641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</si>
</sst>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/>
    <xf numFmtId="0" fontId="0" fillId="3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7" fillId="4" borderId="2" xfId="0" applyFont="1" applyFill="1" applyBorder="1" applyProtection="1">
      <protection locked="0"/>
    </xf>
    <xf numFmtId="0" fontId="7" fillId="4" borderId="3" xfId="0" applyFont="1" applyFill="1" applyBorder="1" applyAlignment="1" applyProtection="1">
      <alignment horizontal="left"/>
      <protection locked="0"/>
    </xf>
    <xf numFmtId="0" fontId="7" fillId="4" borderId="4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5AAC-55E3-4D81-AC53-10F9B1E107DC}">
  <sheetPr>
    <pageSetUpPr fitToPage="1"/>
  </sheetPr>
  <dimension ref="A2:L21"/>
  <sheetViews>
    <sheetView tabSelected="1" workbookViewId="0">
      <selection activeCell="G13" sqref="G13"/>
    </sheetView>
  </sheetViews>
  <sheetFormatPr defaultRowHeight="15" x14ac:dyDescent="0.25"/>
  <cols>
    <col min="1" max="1" width="18.5703125" bestFit="1" customWidth="1"/>
    <col min="2" max="2" width="31" bestFit="1" customWidth="1"/>
    <col min="3" max="3" width="15.42578125" bestFit="1" customWidth="1"/>
    <col min="4" max="4" width="15.42578125" customWidth="1"/>
    <col min="8" max="8" width="10.7109375" customWidth="1"/>
    <col min="9" max="9" width="14.42578125" customWidth="1"/>
    <col min="11" max="11" width="14.140625" customWidth="1"/>
    <col min="12" max="12" width="18.28515625" customWidth="1"/>
  </cols>
  <sheetData>
    <row r="2" spans="1:12" x14ac:dyDescent="0.25">
      <c r="A2" s="5" t="s">
        <v>46</v>
      </c>
      <c r="B2" s="20"/>
      <c r="C2" s="20"/>
      <c r="D2" s="20"/>
      <c r="E2" s="20"/>
      <c r="H2" s="19" t="s">
        <v>45</v>
      </c>
      <c r="I2" s="19"/>
    </row>
    <row r="3" spans="1:12" x14ac:dyDescent="0.25">
      <c r="A3" s="5" t="s">
        <v>47</v>
      </c>
      <c r="B3" s="21" t="s">
        <v>48</v>
      </c>
      <c r="C3" s="21" t="s">
        <v>49</v>
      </c>
      <c r="D3" s="22" t="s">
        <v>50</v>
      </c>
      <c r="E3" s="23"/>
    </row>
    <row r="4" spans="1:12" ht="26.25" x14ac:dyDescent="0.4">
      <c r="A4" s="17" t="s">
        <v>39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31.5" x14ac:dyDescent="0.25">
      <c r="A5" s="1" t="s">
        <v>0</v>
      </c>
      <c r="B5" s="1" t="s">
        <v>1</v>
      </c>
      <c r="C5" s="2" t="s">
        <v>20</v>
      </c>
      <c r="D5" s="2" t="s">
        <v>24</v>
      </c>
      <c r="E5" s="1" t="s">
        <v>19</v>
      </c>
      <c r="F5" s="1" t="s">
        <v>42</v>
      </c>
      <c r="G5" s="1" t="s">
        <v>43</v>
      </c>
      <c r="H5" s="14" t="s">
        <v>40</v>
      </c>
      <c r="I5" s="15" t="s">
        <v>15</v>
      </c>
      <c r="J5" s="3" t="s">
        <v>16</v>
      </c>
      <c r="K5" s="3" t="s">
        <v>17</v>
      </c>
      <c r="L5" s="3" t="s">
        <v>18</v>
      </c>
    </row>
    <row r="6" spans="1:12" ht="18.75" x14ac:dyDescent="0.3">
      <c r="A6" s="8" t="s">
        <v>2</v>
      </c>
      <c r="B6" s="8" t="s">
        <v>3</v>
      </c>
      <c r="C6" s="9" t="s">
        <v>21</v>
      </c>
      <c r="D6" s="9">
        <v>1000</v>
      </c>
      <c r="E6" s="10">
        <v>25</v>
      </c>
      <c r="F6" s="10" t="s">
        <v>44</v>
      </c>
      <c r="G6" s="10" t="s">
        <v>44</v>
      </c>
      <c r="H6" s="10" t="s">
        <v>41</v>
      </c>
      <c r="I6" s="26"/>
      <c r="J6" s="5">
        <f>I6*21%</f>
        <v>0</v>
      </c>
      <c r="K6" s="5">
        <f>I6+J6</f>
        <v>0</v>
      </c>
      <c r="L6" s="5">
        <f>K6*E6</f>
        <v>0</v>
      </c>
    </row>
    <row r="7" spans="1:12" ht="18.75" x14ac:dyDescent="0.3">
      <c r="A7" s="11" t="s">
        <v>2</v>
      </c>
      <c r="B7" s="11" t="s">
        <v>4</v>
      </c>
      <c r="C7" s="9" t="s">
        <v>22</v>
      </c>
      <c r="D7" s="9">
        <v>2600</v>
      </c>
      <c r="E7" s="12">
        <v>2</v>
      </c>
      <c r="F7" s="24"/>
      <c r="G7" s="24"/>
      <c r="H7" s="12" t="s">
        <v>44</v>
      </c>
      <c r="I7" s="26"/>
      <c r="J7" s="5">
        <f t="shared" ref="J7:J20" si="0">I7*21%</f>
        <v>0</v>
      </c>
      <c r="K7" s="5">
        <f t="shared" ref="K7:K20" si="1">I7+J7</f>
        <v>0</v>
      </c>
      <c r="L7" s="5">
        <f t="shared" ref="L7:L20" si="2">K7*E7</f>
        <v>0</v>
      </c>
    </row>
    <row r="8" spans="1:12" ht="18.75" x14ac:dyDescent="0.3">
      <c r="A8" s="8" t="s">
        <v>5</v>
      </c>
      <c r="B8" s="8" t="s">
        <v>25</v>
      </c>
      <c r="C8" s="9" t="s">
        <v>23</v>
      </c>
      <c r="D8" s="9">
        <v>8000</v>
      </c>
      <c r="E8" s="10">
        <v>10</v>
      </c>
      <c r="F8" s="10" t="s">
        <v>41</v>
      </c>
      <c r="G8" s="10" t="s">
        <v>44</v>
      </c>
      <c r="H8" s="10" t="s">
        <v>44</v>
      </c>
      <c r="I8" s="26"/>
      <c r="J8" s="5">
        <f t="shared" si="0"/>
        <v>0</v>
      </c>
      <c r="K8" s="5">
        <f t="shared" si="1"/>
        <v>0</v>
      </c>
      <c r="L8" s="5">
        <f t="shared" si="2"/>
        <v>0</v>
      </c>
    </row>
    <row r="9" spans="1:12" ht="18.75" x14ac:dyDescent="0.3">
      <c r="A9" s="8" t="s">
        <v>5</v>
      </c>
      <c r="B9" s="8" t="s">
        <v>51</v>
      </c>
      <c r="C9" s="9" t="s">
        <v>52</v>
      </c>
      <c r="D9" s="9">
        <v>42100</v>
      </c>
      <c r="E9" s="10">
        <v>3</v>
      </c>
      <c r="F9" s="10" t="s">
        <v>41</v>
      </c>
      <c r="G9" s="10" t="s">
        <v>44</v>
      </c>
      <c r="H9" s="10" t="s">
        <v>44</v>
      </c>
      <c r="I9" s="26"/>
      <c r="J9" s="5">
        <f t="shared" ref="J9:J18" si="3">I9*21%</f>
        <v>0</v>
      </c>
      <c r="K9" s="5">
        <f t="shared" ref="K9:K18" si="4">I9+J9</f>
        <v>0</v>
      </c>
      <c r="L9" s="5">
        <f t="shared" ref="L9:L18" si="5">K9*E9</f>
        <v>0</v>
      </c>
    </row>
    <row r="10" spans="1:12" ht="18.75" x14ac:dyDescent="0.3">
      <c r="A10" s="11" t="s">
        <v>5</v>
      </c>
      <c r="B10" s="11" t="s">
        <v>6</v>
      </c>
      <c r="C10" s="9" t="s">
        <v>26</v>
      </c>
      <c r="D10" s="9">
        <v>4100</v>
      </c>
      <c r="E10" s="12">
        <v>5</v>
      </c>
      <c r="F10" s="12" t="s">
        <v>41</v>
      </c>
      <c r="G10" s="12" t="s">
        <v>44</v>
      </c>
      <c r="H10" s="12" t="s">
        <v>44</v>
      </c>
      <c r="I10" s="26"/>
      <c r="J10" s="5">
        <f t="shared" si="3"/>
        <v>0</v>
      </c>
      <c r="K10" s="5">
        <f t="shared" si="4"/>
        <v>0</v>
      </c>
      <c r="L10" s="5">
        <f t="shared" si="5"/>
        <v>0</v>
      </c>
    </row>
    <row r="11" spans="1:12" ht="18.75" x14ac:dyDescent="0.3">
      <c r="A11" s="8" t="s">
        <v>5</v>
      </c>
      <c r="B11" s="8" t="s">
        <v>7</v>
      </c>
      <c r="C11" s="9" t="s">
        <v>27</v>
      </c>
      <c r="D11" s="9">
        <v>3500</v>
      </c>
      <c r="E11" s="10">
        <v>1</v>
      </c>
      <c r="F11" s="25"/>
      <c r="G11" s="25"/>
      <c r="H11" s="10" t="s">
        <v>44</v>
      </c>
      <c r="I11" s="26"/>
      <c r="J11" s="5">
        <f t="shared" si="3"/>
        <v>0</v>
      </c>
      <c r="K11" s="5">
        <f t="shared" si="4"/>
        <v>0</v>
      </c>
      <c r="L11" s="5">
        <f t="shared" si="5"/>
        <v>0</v>
      </c>
    </row>
    <row r="12" spans="1:12" ht="18.75" x14ac:dyDescent="0.3">
      <c r="A12" s="8" t="s">
        <v>5</v>
      </c>
      <c r="B12" s="8" t="s">
        <v>7</v>
      </c>
      <c r="C12" s="9" t="s">
        <v>28</v>
      </c>
      <c r="D12" s="9">
        <v>2800</v>
      </c>
      <c r="E12" s="10">
        <v>1</v>
      </c>
      <c r="F12" s="25"/>
      <c r="G12" s="25"/>
      <c r="H12" s="10" t="s">
        <v>44</v>
      </c>
      <c r="I12" s="26"/>
      <c r="J12" s="5">
        <f t="shared" si="3"/>
        <v>0</v>
      </c>
      <c r="K12" s="5">
        <f t="shared" si="4"/>
        <v>0</v>
      </c>
      <c r="L12" s="5">
        <f t="shared" si="5"/>
        <v>0</v>
      </c>
    </row>
    <row r="13" spans="1:12" ht="18.75" x14ac:dyDescent="0.3">
      <c r="A13" s="8" t="s">
        <v>5</v>
      </c>
      <c r="B13" s="8" t="s">
        <v>7</v>
      </c>
      <c r="C13" s="9" t="s">
        <v>29</v>
      </c>
      <c r="D13" s="9">
        <v>2800</v>
      </c>
      <c r="E13" s="10">
        <v>1</v>
      </c>
      <c r="F13" s="25"/>
      <c r="G13" s="25"/>
      <c r="H13" s="10" t="s">
        <v>44</v>
      </c>
      <c r="I13" s="26"/>
      <c r="J13" s="5">
        <f t="shared" si="3"/>
        <v>0</v>
      </c>
      <c r="K13" s="5">
        <f t="shared" si="4"/>
        <v>0</v>
      </c>
      <c r="L13" s="5">
        <f t="shared" si="5"/>
        <v>0</v>
      </c>
    </row>
    <row r="14" spans="1:12" ht="18.75" x14ac:dyDescent="0.3">
      <c r="A14" s="8" t="s">
        <v>5</v>
      </c>
      <c r="B14" s="8" t="s">
        <v>7</v>
      </c>
      <c r="C14" s="9" t="s">
        <v>30</v>
      </c>
      <c r="D14" s="9">
        <v>2800</v>
      </c>
      <c r="E14" s="10">
        <v>1</v>
      </c>
      <c r="F14" s="25"/>
      <c r="G14" s="25"/>
      <c r="H14" s="10" t="s">
        <v>44</v>
      </c>
      <c r="I14" s="26"/>
      <c r="J14" s="5">
        <f t="shared" si="3"/>
        <v>0</v>
      </c>
      <c r="K14" s="5">
        <f t="shared" si="4"/>
        <v>0</v>
      </c>
      <c r="L14" s="5">
        <f t="shared" si="5"/>
        <v>0</v>
      </c>
    </row>
    <row r="15" spans="1:12" ht="18.75" x14ac:dyDescent="0.3">
      <c r="A15" s="8" t="s">
        <v>5</v>
      </c>
      <c r="B15" s="8" t="s">
        <v>8</v>
      </c>
      <c r="C15" s="9" t="s">
        <v>31</v>
      </c>
      <c r="D15" s="9">
        <v>6500</v>
      </c>
      <c r="E15" s="10">
        <v>1</v>
      </c>
      <c r="F15" s="25"/>
      <c r="G15" s="25"/>
      <c r="H15" s="10" t="s">
        <v>44</v>
      </c>
      <c r="I15" s="26"/>
      <c r="J15" s="5">
        <f t="shared" si="3"/>
        <v>0</v>
      </c>
      <c r="K15" s="5">
        <f t="shared" si="4"/>
        <v>0</v>
      </c>
      <c r="L15" s="5">
        <f t="shared" si="5"/>
        <v>0</v>
      </c>
    </row>
    <row r="16" spans="1:12" ht="18.75" x14ac:dyDescent="0.3">
      <c r="A16" s="11" t="s">
        <v>5</v>
      </c>
      <c r="B16" s="11" t="s">
        <v>9</v>
      </c>
      <c r="C16" s="9" t="s">
        <v>32</v>
      </c>
      <c r="D16" s="9">
        <v>1600</v>
      </c>
      <c r="E16" s="12">
        <v>3</v>
      </c>
      <c r="F16" s="24"/>
      <c r="G16" s="24"/>
      <c r="H16" s="12" t="s">
        <v>44</v>
      </c>
      <c r="I16" s="26"/>
      <c r="J16" s="5">
        <f t="shared" si="3"/>
        <v>0</v>
      </c>
      <c r="K16" s="5">
        <f t="shared" si="4"/>
        <v>0</v>
      </c>
      <c r="L16" s="5">
        <f t="shared" si="5"/>
        <v>0</v>
      </c>
    </row>
    <row r="17" spans="1:12" ht="18.75" x14ac:dyDescent="0.3">
      <c r="A17" s="8" t="s">
        <v>10</v>
      </c>
      <c r="B17" s="8" t="s">
        <v>11</v>
      </c>
      <c r="C17" s="9" t="s">
        <v>33</v>
      </c>
      <c r="D17" s="9" t="s">
        <v>36</v>
      </c>
      <c r="E17" s="10">
        <v>3</v>
      </c>
      <c r="F17" s="25"/>
      <c r="G17" s="25"/>
      <c r="H17" s="10" t="s">
        <v>44</v>
      </c>
      <c r="I17" s="26"/>
      <c r="J17" s="5">
        <f t="shared" si="3"/>
        <v>0</v>
      </c>
      <c r="K17" s="5">
        <f t="shared" si="4"/>
        <v>0</v>
      </c>
      <c r="L17" s="5">
        <f t="shared" si="5"/>
        <v>0</v>
      </c>
    </row>
    <row r="18" spans="1:12" ht="18.75" x14ac:dyDescent="0.3">
      <c r="A18" s="8" t="s">
        <v>10</v>
      </c>
      <c r="B18" s="8" t="s">
        <v>53</v>
      </c>
      <c r="C18" s="9" t="s">
        <v>54</v>
      </c>
      <c r="D18" s="9">
        <v>5000</v>
      </c>
      <c r="E18" s="10">
        <v>2</v>
      </c>
      <c r="F18" s="10" t="s">
        <v>41</v>
      </c>
      <c r="G18" s="10" t="s">
        <v>44</v>
      </c>
      <c r="H18" s="10" t="s">
        <v>44</v>
      </c>
      <c r="I18" s="26"/>
      <c r="J18" s="5">
        <f t="shared" si="3"/>
        <v>0</v>
      </c>
      <c r="K18" s="5">
        <f t="shared" si="4"/>
        <v>0</v>
      </c>
      <c r="L18" s="5">
        <f t="shared" si="5"/>
        <v>0</v>
      </c>
    </row>
    <row r="19" spans="1:12" ht="18.75" x14ac:dyDescent="0.3">
      <c r="A19" s="6" t="s">
        <v>12</v>
      </c>
      <c r="B19" s="6" t="s">
        <v>13</v>
      </c>
      <c r="C19" s="4" t="s">
        <v>34</v>
      </c>
      <c r="D19" s="4">
        <v>1500</v>
      </c>
      <c r="E19" s="7">
        <v>20</v>
      </c>
      <c r="F19" s="7" t="s">
        <v>44</v>
      </c>
      <c r="G19" s="7" t="s">
        <v>44</v>
      </c>
      <c r="H19" s="7" t="s">
        <v>41</v>
      </c>
      <c r="I19" s="26"/>
      <c r="J19" s="5">
        <f t="shared" si="0"/>
        <v>0</v>
      </c>
      <c r="K19" s="5">
        <f t="shared" si="1"/>
        <v>0</v>
      </c>
      <c r="L19" s="5">
        <f t="shared" si="2"/>
        <v>0</v>
      </c>
    </row>
    <row r="20" spans="1:12" ht="18.75" x14ac:dyDescent="0.3">
      <c r="A20" s="6" t="s">
        <v>12</v>
      </c>
      <c r="B20" s="6" t="s">
        <v>14</v>
      </c>
      <c r="C20" s="4" t="s">
        <v>35</v>
      </c>
      <c r="D20" s="4">
        <v>6900</v>
      </c>
      <c r="E20" s="7">
        <v>2</v>
      </c>
      <c r="F20" s="7" t="s">
        <v>44</v>
      </c>
      <c r="G20" s="24"/>
      <c r="H20" s="7" t="s">
        <v>44</v>
      </c>
      <c r="I20" s="26"/>
      <c r="J20" s="5">
        <f t="shared" si="0"/>
        <v>0</v>
      </c>
      <c r="K20" s="5">
        <f t="shared" si="1"/>
        <v>0</v>
      </c>
      <c r="L20" s="5">
        <f t="shared" si="2"/>
        <v>0</v>
      </c>
    </row>
    <row r="21" spans="1:12" ht="18.75" x14ac:dyDescent="0.3">
      <c r="A21" s="16" t="s">
        <v>37</v>
      </c>
      <c r="B21" s="16"/>
      <c r="C21" s="4" t="s">
        <v>38</v>
      </c>
      <c r="D21" s="5" t="s">
        <v>38</v>
      </c>
      <c r="E21" s="7" t="s">
        <v>38</v>
      </c>
      <c r="F21" s="7"/>
      <c r="G21" s="7"/>
      <c r="H21" s="7"/>
      <c r="I21" s="5" t="s">
        <v>38</v>
      </c>
      <c r="J21" s="5" t="s">
        <v>38</v>
      </c>
      <c r="K21" s="5" t="s">
        <v>38</v>
      </c>
      <c r="L21" s="13">
        <f>SUM(L6:L20)</f>
        <v>0</v>
      </c>
    </row>
  </sheetData>
  <sheetProtection algorithmName="SHA-512" hashValue="AZ2TB7Og0PMDYzhGY7RWkNnGNYzCR4M4tBEzlO604vdCePDGonH52yzbn4zSA30VgRcvTEIy4RZni0QykwqRIA==" saltValue="gM6J3dpGuc57cgxLMrvPTw==" spinCount="100000" sheet="1" objects="1" scenarios="1"/>
  <mergeCells count="5">
    <mergeCell ref="A21:B21"/>
    <mergeCell ref="A4:L4"/>
    <mergeCell ref="H2:I2"/>
    <mergeCell ref="B2:E2"/>
    <mergeCell ref="D3:E3"/>
  </mergeCells>
  <pageMargins left="0.7" right="0.7" top="0.78740157499999996" bottom="0.78740157499999996" header="0.3" footer="0.3"/>
  <pageSetup paperSize="9" scale="7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Nováková Milena</cp:lastModifiedBy>
  <cp:lastPrinted>2021-08-11T11:26:43Z</cp:lastPrinted>
  <dcterms:created xsi:type="dcterms:W3CDTF">2021-08-11T08:53:04Z</dcterms:created>
  <dcterms:modified xsi:type="dcterms:W3CDTF">2021-08-13T09:02:12Z</dcterms:modified>
</cp:coreProperties>
</file>